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.tabat\Desktop\"/>
    </mc:Choice>
  </mc:AlternateContent>
  <xr:revisionPtr revIDLastSave="0" documentId="13_ncr:1_{F18B1B38-E1DD-42AB-A0A1-D537DA4261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7" l="1"/>
  <c r="H37" i="7"/>
  <c r="I37" i="7" s="1"/>
  <c r="G38" i="7"/>
  <c r="H38" i="7"/>
  <c r="I38" i="7" s="1"/>
  <c r="G39" i="7"/>
  <c r="H39" i="7"/>
  <c r="I39" i="7" s="1"/>
  <c r="G42" i="7"/>
  <c r="H42" i="7"/>
  <c r="I42" i="7" s="1"/>
  <c r="J42" i="7" l="1"/>
  <c r="G54" i="7"/>
  <c r="H54" i="7" l="1"/>
  <c r="I54" i="7" s="1"/>
  <c r="G50" i="7"/>
  <c r="H50" i="7"/>
  <c r="I50" i="7" s="1"/>
  <c r="G27" i="7"/>
  <c r="H27" i="7"/>
  <c r="I27" i="7" s="1"/>
  <c r="H55" i="7"/>
  <c r="G48" i="7"/>
  <c r="H48" i="7"/>
  <c r="I48" i="7" s="1"/>
  <c r="H11" i="7"/>
  <c r="I11" i="7" s="1"/>
  <c r="H12" i="7"/>
  <c r="I12" i="7" s="1"/>
  <c r="H14" i="7"/>
  <c r="I14" i="7" s="1"/>
  <c r="H15" i="7"/>
  <c r="I15" i="7" s="1"/>
  <c r="H16" i="7"/>
  <c r="I16" i="7" s="1"/>
  <c r="H19" i="7"/>
  <c r="I19" i="7" s="1"/>
  <c r="H20" i="7"/>
  <c r="I20" i="7" s="1"/>
  <c r="H21" i="7"/>
  <c r="I21" i="7" s="1"/>
  <c r="H23" i="7"/>
  <c r="I23" i="7" s="1"/>
  <c r="H24" i="7"/>
  <c r="I24" i="7" s="1"/>
  <c r="H25" i="7"/>
  <c r="I25" i="7" s="1"/>
  <c r="H29" i="7"/>
  <c r="I29" i="7" s="1"/>
  <c r="H30" i="7"/>
  <c r="I30" i="7" s="1"/>
  <c r="H31" i="7"/>
  <c r="I31" i="7" s="1"/>
  <c r="H44" i="7"/>
  <c r="I44" i="7" s="1"/>
  <c r="G11" i="7"/>
  <c r="G12" i="7"/>
  <c r="G14" i="7"/>
  <c r="G15" i="7"/>
  <c r="G16" i="7"/>
  <c r="G19" i="7"/>
  <c r="G20" i="7"/>
  <c r="G21" i="7"/>
  <c r="G23" i="7"/>
  <c r="G24" i="7"/>
  <c r="G25" i="7"/>
  <c r="G29" i="7"/>
  <c r="G30" i="7"/>
  <c r="G31" i="7"/>
  <c r="G44" i="7"/>
  <c r="H10" i="7"/>
  <c r="I10" i="7" s="1"/>
  <c r="G10" i="7"/>
  <c r="J50" i="7" l="1"/>
  <c r="J54" i="7"/>
  <c r="J20" i="7"/>
  <c r="J27" i="7"/>
  <c r="G55" i="7"/>
  <c r="J44" i="7"/>
  <c r="J37" i="7"/>
  <c r="J25" i="7"/>
  <c r="J14" i="7"/>
  <c r="J10" i="7"/>
  <c r="I55" i="7"/>
  <c r="J24" i="7"/>
  <c r="J31" i="7"/>
  <c r="J12" i="7"/>
  <c r="J39" i="7"/>
  <c r="J30" i="7"/>
  <c r="J16" i="7"/>
  <c r="J11" i="7"/>
  <c r="J48" i="7"/>
  <c r="J23" i="7"/>
  <c r="J19" i="7"/>
  <c r="J38" i="7"/>
  <c r="J29" i="7"/>
  <c r="J21" i="7"/>
  <c r="J15" i="7"/>
  <c r="J55" i="7" l="1"/>
</calcChain>
</file>

<file path=xl/sharedStrings.xml><?xml version="1.0" encoding="utf-8"?>
<sst xmlns="http://schemas.openxmlformats.org/spreadsheetml/2006/main" count="100" uniqueCount="58">
  <si>
    <t>potwierdzenie odbioru</t>
  </si>
  <si>
    <t>a</t>
  </si>
  <si>
    <t>b</t>
  </si>
  <si>
    <t>przesyłki polecone</t>
  </si>
  <si>
    <t>do 500 g</t>
  </si>
  <si>
    <t>do 1000 g</t>
  </si>
  <si>
    <t>do 2000 g</t>
  </si>
  <si>
    <t>c</t>
  </si>
  <si>
    <t>do 1 kg</t>
  </si>
  <si>
    <t>d</t>
  </si>
  <si>
    <t>ILOŚĆ</t>
  </si>
  <si>
    <t>(sztuki)</t>
  </si>
  <si>
    <t>e</t>
  </si>
  <si>
    <t>Rodzaj przesyłki</t>
  </si>
  <si>
    <t>paczki</t>
  </si>
  <si>
    <t>g</t>
  </si>
  <si>
    <t>do 50 g</t>
  </si>
  <si>
    <t>Przesyłki listowe, paczki i przesyłki kurierskie w obrocie krajowym i zagranicznym.</t>
  </si>
  <si>
    <t>Wartość netto</t>
  </si>
  <si>
    <t>Cena jednostkowa netto</t>
  </si>
  <si>
    <t>Wartość brutto</t>
  </si>
  <si>
    <t>Cena jednostkowa brutto</t>
  </si>
  <si>
    <t>SUMA</t>
  </si>
  <si>
    <t>f</t>
  </si>
  <si>
    <t>zwrot przesyłki poleconej ekonomicznej (EK) krajowej</t>
  </si>
  <si>
    <t>EKONOMICZNE</t>
  </si>
  <si>
    <t>PRIORYTETOWE</t>
  </si>
  <si>
    <t>przesyłki listowe polecone</t>
  </si>
  <si>
    <t>zwrot przesyłki poleconej ekonomicznej (EK) krajowej nadanej ze zwrotnym potwierdzeniem odbioru</t>
  </si>
  <si>
    <t>Gabaryt A</t>
  </si>
  <si>
    <t xml:space="preserve">I </t>
  </si>
  <si>
    <t>Format M</t>
  </si>
  <si>
    <t xml:space="preserve">Format S </t>
  </si>
  <si>
    <t xml:space="preserve">Format M </t>
  </si>
  <si>
    <t xml:space="preserve">Format L </t>
  </si>
  <si>
    <t>II</t>
  </si>
  <si>
    <t>III</t>
  </si>
  <si>
    <t>OBRÓT KRAJOWY</t>
  </si>
  <si>
    <t>polecone krajowe</t>
  </si>
  <si>
    <t>polecone zagraniczne</t>
  </si>
  <si>
    <t>(opłata miesięczna za odbiór przesyłek 5x w tygodniu)</t>
  </si>
  <si>
    <t>Kwota podatku VAT</t>
  </si>
  <si>
    <t>FORMULARZ CENOWY</t>
  </si>
  <si>
    <t xml:space="preserve">Odbiór przesyłek z siedziby Zamawiającego </t>
  </si>
  <si>
    <t xml:space="preserve">Załącznik Nr 2 </t>
  </si>
  <si>
    <t>przesyłki listowe nierejestrowane (przesyłki zwykłe)</t>
  </si>
  <si>
    <t xml:space="preserve">LISTY EKONOMICZNE </t>
  </si>
  <si>
    <t>LISTY PRIORYTETOWE</t>
  </si>
  <si>
    <t>OBRÓT ZAGRANICZNY strefa A (Europa)</t>
  </si>
  <si>
    <t xml:space="preserve">do 1 kg </t>
  </si>
  <si>
    <t>zwrot przesyłki poleconej priorytetowej (PR) krajowej</t>
  </si>
  <si>
    <t xml:space="preserve">Zwrot Przesyłki poleconej priorytetowej zagranicznej nadanej ze zwrotnym potwierdzeniem odbioru </t>
  </si>
  <si>
    <t xml:space="preserve">do 50g </t>
  </si>
  <si>
    <t xml:space="preserve">-w formacie S  maksymalny wymiar koperty to C5 (160 × 230 x 20mm) a maksymalna waga to 500g, </t>
  </si>
  <si>
    <t xml:space="preserve">-w formacie M maksymalny wymiar koperty to C4 (230 × 325 x 20mm) a maksymalna waga to 1000g, </t>
  </si>
  <si>
    <t>-w formacie L , suma długości, szerokości i wysokości to maksymalnie 900 mm, przy czym największy z tych wymiarów ( długość) nie może przekroczyć 600 mm.</t>
  </si>
  <si>
    <t>W formularzu Zamawiający dla listów zwykłych i poleconych w obrocie krajowym posługuje się określeniami: formatów: S, M i L.</t>
  </si>
  <si>
    <t>maksymalna waga do 2000g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</si>
</sst>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#,##0;[Red]\-#,##0;[Blue]#,##0"/>
    <numFmt numFmtId="166" formatCode="_-* #,##0\ _k_r_-;\-* #,##0\ _k_r_-;_-* &quot;-&quot;\ _k_r_-;_-@_-"/>
    <numFmt numFmtId="167" formatCode="_-* #,##0.00\ _k_r_-;\-* #,##0.00\ _k_r_-;_-* &quot;-&quot;??\ _k_r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;&quot;-&quot;#,##0.00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1"/>
      <color indexed="9"/>
      <name val="Czcionka tekstu podstawowego"/>
      <family val="2"/>
      <charset val="238"/>
    </font>
    <font>
      <sz val="12"/>
      <name val="Times New Roman CE"/>
      <charset val="238"/>
    </font>
    <font>
      <sz val="10"/>
      <name val="Arial CE"/>
      <charset val="238"/>
    </font>
    <font>
      <sz val="10"/>
      <name val="Swis721 BT"/>
      <family val="2"/>
      <charset val="186"/>
    </font>
    <font>
      <sz val="10"/>
      <color indexed="0"/>
      <name val="MS Sans Serif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Tahoma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6"/>
      <name val="Times New Roman"/>
      <family val="1"/>
      <charset val="238"/>
    </font>
    <font>
      <b/>
      <sz val="9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5A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ill="0" applyBorder="0" applyAlignment="0"/>
    <xf numFmtId="165" fontId="7" fillId="0" borderId="0">
      <protection locked="0"/>
    </xf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7" fillId="0" borderId="0">
      <protection locked="0"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9" borderId="2" applyNumberFormat="0" applyAlignment="0" applyProtection="0"/>
    <xf numFmtId="165" fontId="7" fillId="0" borderId="0">
      <protection locked="0"/>
    </xf>
    <xf numFmtId="170" fontId="12" fillId="0" borderId="0">
      <alignment horizontal="center"/>
    </xf>
    <xf numFmtId="165" fontId="7" fillId="0" borderId="0">
      <protection locked="0"/>
    </xf>
    <xf numFmtId="3" fontId="13" fillId="0" borderId="0"/>
    <xf numFmtId="0" fontId="14" fillId="0" borderId="3" applyNumberFormat="0" applyAlignment="0" applyProtection="0">
      <alignment horizontal="left" vertical="center"/>
    </xf>
    <xf numFmtId="0" fontId="14" fillId="0" borderId="4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7" fillId="0" borderId="0">
      <protection locked="0"/>
    </xf>
    <xf numFmtId="165" fontId="7" fillId="0" borderId="0">
      <protection locked="0"/>
    </xf>
    <xf numFmtId="0" fontId="15" fillId="0" borderId="5" applyNumberFormat="0" applyFill="0" applyAlignment="0" applyProtection="0"/>
    <xf numFmtId="0" fontId="16" fillId="10" borderId="6" applyNumberFormat="0" applyAlignment="0" applyProtection="0"/>
    <xf numFmtId="0" fontId="17" fillId="0" borderId="0">
      <alignment horizontal="right" vertical="center"/>
    </xf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/>
    <xf numFmtId="0" fontId="3" fillId="0" borderId="0"/>
    <xf numFmtId="0" fontId="22" fillId="0" borderId="0"/>
    <xf numFmtId="0" fontId="2" fillId="0" borderId="0">
      <alignment vertical="top"/>
    </xf>
    <xf numFmtId="0" fontId="21" fillId="9" borderId="1" applyNumberFormat="0" applyAlignment="0" applyProtection="0"/>
    <xf numFmtId="165" fontId="7" fillId="0" borderId="0">
      <protection locked="0"/>
    </xf>
    <xf numFmtId="0" fontId="22" fillId="0" borderId="0"/>
    <xf numFmtId="0" fontId="3" fillId="0" borderId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 horizontal="centerContinuous"/>
    </xf>
    <xf numFmtId="3" fontId="27" fillId="0" borderId="0"/>
    <xf numFmtId="0" fontId="28" fillId="0" borderId="0">
      <protection locked="0"/>
    </xf>
    <xf numFmtId="0" fontId="7" fillId="11" borderId="11" applyNumberFormat="0" applyFont="0" applyAlignment="0" applyProtection="0"/>
  </cellStyleXfs>
  <cellXfs count="76">
    <xf numFmtId="0" fontId="0" fillId="0" borderId="0" xfId="0"/>
    <xf numFmtId="0" fontId="29" fillId="0" borderId="0" xfId="0" applyFont="1"/>
    <xf numFmtId="0" fontId="29" fillId="0" borderId="12" xfId="0" applyFont="1" applyBorder="1"/>
    <xf numFmtId="2" fontId="29" fillId="0" borderId="12" xfId="0" applyNumberFormat="1" applyFont="1" applyBorder="1"/>
    <xf numFmtId="0" fontId="32" fillId="0" borderId="12" xfId="0" applyFont="1" applyBorder="1" applyAlignment="1">
      <alignment horizontal="right" vertical="center"/>
    </xf>
    <xf numFmtId="0" fontId="32" fillId="0" borderId="12" xfId="0" applyFont="1" applyBorder="1" applyAlignment="1">
      <alignment horizontal="right" vertical="center" wrapText="1"/>
    </xf>
    <xf numFmtId="2" fontId="29" fillId="13" borderId="12" xfId="0" applyNumberFormat="1" applyFont="1" applyFill="1" applyBorder="1"/>
    <xf numFmtId="0" fontId="29" fillId="14" borderId="12" xfId="0" applyFont="1" applyFill="1" applyBorder="1" applyAlignment="1">
      <alignment horizontal="center" wrapText="1"/>
    </xf>
    <xf numFmtId="0" fontId="29" fillId="14" borderId="12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vertical="center" wrapText="1"/>
    </xf>
    <xf numFmtId="0" fontId="34" fillId="0" borderId="12" xfId="0" applyFont="1" applyBorder="1"/>
    <xf numFmtId="0" fontId="35" fillId="13" borderId="12" xfId="0" applyFont="1" applyFill="1" applyBorder="1"/>
    <xf numFmtId="0" fontId="3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22" fillId="0" borderId="0" xfId="0" applyFont="1"/>
    <xf numFmtId="4" fontId="30" fillId="0" borderId="12" xfId="96" applyNumberFormat="1" applyFont="1" applyBorder="1" applyAlignment="1">
      <alignment horizontal="center" vertical="center" wrapText="1"/>
    </xf>
    <xf numFmtId="4" fontId="33" fillId="0" borderId="12" xfId="96" applyNumberFormat="1" applyFont="1" applyBorder="1" applyAlignment="1">
      <alignment horizontal="center" vertical="center" wrapText="1"/>
    </xf>
    <xf numFmtId="0" fontId="30" fillId="15" borderId="12" xfId="96" applyFont="1" applyFill="1" applyBorder="1" applyAlignment="1">
      <alignment horizontal="center" wrapText="1"/>
    </xf>
    <xf numFmtId="0" fontId="30" fillId="15" borderId="12" xfId="96" applyFont="1" applyFill="1" applyBorder="1" applyAlignment="1">
      <alignment horizontal="left" vertical="center" wrapText="1"/>
    </xf>
    <xf numFmtId="0" fontId="33" fillId="15" borderId="12" xfId="96" applyFont="1" applyFill="1" applyBorder="1" applyAlignment="1">
      <alignment horizontal="left" vertical="center" wrapText="1"/>
    </xf>
    <xf numFmtId="0" fontId="29" fillId="15" borderId="12" xfId="0" applyFont="1" applyFill="1" applyBorder="1"/>
    <xf numFmtId="0" fontId="33" fillId="12" borderId="12" xfId="96" applyFont="1" applyFill="1" applyBorder="1" applyAlignment="1">
      <alignment horizontal="left" vertical="center" wrapText="1"/>
    </xf>
    <xf numFmtId="0" fontId="30" fillId="12" borderId="12" xfId="96" applyFont="1" applyFill="1" applyBorder="1" applyAlignment="1">
      <alignment horizontal="left" vertical="center" wrapText="1"/>
    </xf>
    <xf numFmtId="0" fontId="29" fillId="16" borderId="12" xfId="0" applyFont="1" applyFill="1" applyBorder="1"/>
    <xf numFmtId="0" fontId="34" fillId="16" borderId="12" xfId="0" applyFont="1" applyFill="1" applyBorder="1"/>
    <xf numFmtId="2" fontId="29" fillId="16" borderId="12" xfId="0" applyNumberFormat="1" applyFont="1" applyFill="1" applyBorder="1"/>
    <xf numFmtId="0" fontId="34" fillId="13" borderId="12" xfId="0" applyFont="1" applyFill="1" applyBorder="1"/>
    <xf numFmtId="0" fontId="0" fillId="0" borderId="12" xfId="0" applyBorder="1" applyAlignment="1">
      <alignment horizontal="center" vertical="center"/>
    </xf>
    <xf numFmtId="0" fontId="29" fillId="17" borderId="12" xfId="0" applyFont="1" applyFill="1" applyBorder="1"/>
    <xf numFmtId="0" fontId="34" fillId="17" borderId="12" xfId="0" applyFont="1" applyFill="1" applyBorder="1"/>
    <xf numFmtId="2" fontId="29" fillId="17" borderId="12" xfId="0" applyNumberFormat="1" applyFont="1" applyFill="1" applyBorder="1"/>
    <xf numFmtId="0" fontId="35" fillId="16" borderId="12" xfId="0" applyFont="1" applyFill="1" applyBorder="1"/>
    <xf numFmtId="0" fontId="29" fillId="17" borderId="12" xfId="0" applyFont="1" applyFill="1" applyBorder="1" applyAlignment="1">
      <alignment horizontal="center" vertical="center"/>
    </xf>
    <xf numFmtId="0" fontId="34" fillId="14" borderId="12" xfId="0" applyFont="1" applyFill="1" applyBorder="1"/>
    <xf numFmtId="0" fontId="33" fillId="0" borderId="12" xfId="0" applyFont="1" applyBorder="1"/>
    <xf numFmtId="0" fontId="30" fillId="0" borderId="12" xfId="0" applyFont="1" applyBorder="1"/>
    <xf numFmtId="2" fontId="30" fillId="0" borderId="12" xfId="0" applyNumberFormat="1" applyFont="1" applyBorder="1"/>
    <xf numFmtId="0" fontId="29" fillId="0" borderId="12" xfId="0" applyFont="1" applyBorder="1" applyAlignment="1">
      <alignment horizontal="center" vertical="center"/>
    </xf>
    <xf numFmtId="0" fontId="30" fillId="14" borderId="12" xfId="0" applyFont="1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30" fillId="17" borderId="12" xfId="0" applyFont="1" applyFill="1" applyBorder="1"/>
    <xf numFmtId="0" fontId="29" fillId="0" borderId="12" xfId="0" applyFont="1" applyBorder="1"/>
    <xf numFmtId="0" fontId="29" fillId="13" borderId="12" xfId="0" applyFont="1" applyFill="1" applyBorder="1"/>
    <xf numFmtId="0" fontId="29" fillId="16" borderId="12" xfId="0" applyFont="1" applyFill="1" applyBorder="1"/>
    <xf numFmtId="0" fontId="30" fillId="0" borderId="12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0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15" borderId="12" xfId="96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9" fillId="14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9" fillId="14" borderId="12" xfId="0" applyFont="1" applyFill="1" applyBorder="1"/>
    <xf numFmtId="0" fontId="0" fillId="14" borderId="12" xfId="0" applyFill="1" applyBorder="1"/>
    <xf numFmtId="0" fontId="30" fillId="17" borderId="12" xfId="0" applyFont="1" applyFill="1" applyBorder="1" applyAlignment="1">
      <alignment wrapText="1"/>
    </xf>
    <xf numFmtId="0" fontId="31" fillId="17" borderId="12" xfId="0" applyFont="1" applyFill="1" applyBorder="1" applyAlignment="1">
      <alignment wrapText="1"/>
    </xf>
    <xf numFmtId="3" fontId="30" fillId="0" borderId="12" xfId="96" applyNumberFormat="1" applyFont="1" applyBorder="1" applyAlignment="1" applyProtection="1">
      <alignment horizontal="right" vertical="center" wrapText="1"/>
      <protection locked="0"/>
    </xf>
    <xf numFmtId="0" fontId="30" fillId="12" borderId="12" xfId="96" applyFont="1" applyFill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left" vertical="top" wrapText="1"/>
    </xf>
    <xf numFmtId="0" fontId="29" fillId="0" borderId="12" xfId="0" applyFont="1" applyBorder="1" applyAlignment="1">
      <alignment horizontal="center"/>
    </xf>
    <xf numFmtId="0" fontId="22" fillId="0" borderId="0" xfId="0" applyFont="1"/>
    <xf numFmtId="0" fontId="0" fillId="0" borderId="0" xfId="0"/>
    <xf numFmtId="0" fontId="30" fillId="14" borderId="12" xfId="0" applyFont="1" applyFill="1" applyBorder="1" applyAlignment="1">
      <alignment horizontal="center" vertical="center"/>
    </xf>
    <xf numFmtId="0" fontId="0" fillId="0" borderId="12" xfId="0" applyBorder="1"/>
    <xf numFmtId="0" fontId="30" fillId="0" borderId="12" xfId="96" applyFont="1" applyBorder="1" applyAlignment="1">
      <alignment vertical="center"/>
    </xf>
    <xf numFmtId="3" fontId="30" fillId="0" borderId="12" xfId="96" applyNumberFormat="1" applyFont="1" applyBorder="1" applyAlignment="1">
      <alignment horizontal="right" vertical="center" wrapText="1"/>
    </xf>
    <xf numFmtId="2" fontId="30" fillId="0" borderId="12" xfId="96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horizontal="right" vertical="center" wrapText="1"/>
    </xf>
    <xf numFmtId="0" fontId="29" fillId="13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vertical="center"/>
    </xf>
  </cellXfs>
  <cellStyles count="109">
    <cellStyle name="_03-00_FS" xfId="1" xr:uid="{00000000-0005-0000-0000-000000000000}"/>
    <cellStyle name="_Arkusz2" xfId="2" xr:uid="{00000000-0005-0000-0000-000001000000}"/>
    <cellStyle name="_bil_1_zbiorczy" xfId="3" xr:uid="{00000000-0005-0000-0000-000002000000}"/>
    <cellStyle name="_f01_zbior" xfId="4" xr:uid="{00000000-0005-0000-0000-000003000000}"/>
    <cellStyle name="_f01_zbior_Rzis marzec" xfId="5" xr:uid="{00000000-0005-0000-0000-000004000000}"/>
    <cellStyle name="_KNKUP" xfId="6" xr:uid="{00000000-0005-0000-0000-000005000000}"/>
    <cellStyle name="_Kopia F-01" xfId="7" xr:uid="{00000000-0005-0000-0000-000006000000}"/>
    <cellStyle name="_Kopia F-01_Rzis marzec" xfId="8" xr:uid="{00000000-0005-0000-0000-000007000000}"/>
    <cellStyle name="_n7_zbiorczy" xfId="9" xr:uid="{00000000-0005-0000-0000-000008000000}"/>
    <cellStyle name="_n7_zbiorczy_Rzis marzec" xfId="10" xr:uid="{00000000-0005-0000-0000-000009000000}"/>
    <cellStyle name="_nowyR-K_ZY99" xfId="11" xr:uid="{00000000-0005-0000-0000-00000A000000}"/>
    <cellStyle name="_PERSONAL" xfId="12" xr:uid="{00000000-0005-0000-0000-00000B000000}"/>
    <cellStyle name="_plan za 4 m-ce" xfId="13" xr:uid="{00000000-0005-0000-0000-00000C000000}"/>
    <cellStyle name="_Przychody do planu" xfId="14" xr:uid="{00000000-0005-0000-0000-00000D000000}"/>
    <cellStyle name="_Rach.Zysków i strat 11_1998_ZBIOROWKA" xfId="15" xr:uid="{00000000-0005-0000-0000-00000E000000}"/>
    <cellStyle name="_RACH_Z_S" xfId="16" xr:uid="{00000000-0005-0000-0000-00000F000000}"/>
    <cellStyle name="_RACH_Z~1" xfId="17" xr:uid="{00000000-0005-0000-0000-000010000000}"/>
    <cellStyle name="_RACH_Z~2" xfId="18" xr:uid="{00000000-0005-0000-0000-000011000000}"/>
    <cellStyle name="_RACH_Z98" xfId="19" xr:uid="{00000000-0005-0000-0000-000012000000}"/>
    <cellStyle name="_Rach_zysk ZTS Warszawa Nr 1 -1998" xfId="20" xr:uid="{00000000-0005-0000-0000-000013000000}"/>
    <cellStyle name="_Rach_zysków i strat - 1998-19" xfId="21" xr:uid="{00000000-0005-0000-0000-000014000000}"/>
    <cellStyle name="_Rach_zysków i strat -1998-19" xfId="22" xr:uid="{00000000-0005-0000-0000-000015000000}"/>
    <cellStyle name="_Rach_zysków i strat -1998-25" xfId="23" xr:uid="{00000000-0005-0000-0000-000016000000}"/>
    <cellStyle name="_Rach_zysów i strat -1998-4" xfId="24" xr:uid="{00000000-0005-0000-0000-000017000000}"/>
    <cellStyle name="_RACHUN99" xfId="25" xr:uid="{00000000-0005-0000-0000-000018000000}"/>
    <cellStyle name="_RACHUNEK" xfId="26" xr:uid="{00000000-0005-0000-0000-000019000000}"/>
    <cellStyle name="_rachunek zysków i strat" xfId="27" xr:uid="{00000000-0005-0000-0000-00001A000000}"/>
    <cellStyle name="_RACH-ZYS" xfId="28" xr:uid="{00000000-0005-0000-0000-00001B000000}"/>
    <cellStyle name="_Rach-zysków i strat 11.xls" xfId="29" xr:uid="{00000000-0005-0000-0000-00001C000000}"/>
    <cellStyle name="_RK_ZS3_0" xfId="30" xr:uid="{00000000-0005-0000-0000-00001D000000}"/>
    <cellStyle name="_R-K_ZY~1" xfId="31" xr:uid="{00000000-0005-0000-0000-00001E000000}"/>
    <cellStyle name="_R-K_ZY~2" xfId="32" xr:uid="{00000000-0005-0000-0000-00001F000000}"/>
    <cellStyle name="_R-K_ZYSK" xfId="33" xr:uid="{00000000-0005-0000-0000-000020000000}"/>
    <cellStyle name="_R-k_zysk pp 1999r" xfId="34" xr:uid="{00000000-0005-0000-0000-000021000000}"/>
    <cellStyle name="_RK_ZYSKO" xfId="35" xr:uid="{00000000-0005-0000-0000-000022000000}"/>
    <cellStyle name="_R-k_zyskow  PP1999 r " xfId="36" xr:uid="{00000000-0005-0000-0000-000023000000}"/>
    <cellStyle name="_Rzis marzec" xfId="37" xr:uid="{00000000-0005-0000-0000-000024000000}"/>
    <cellStyle name="_Rzis_KA10" xfId="38" xr:uid="{00000000-0005-0000-0000-000025000000}"/>
    <cellStyle name="_RZis_ka11" xfId="39" xr:uid="{00000000-0005-0000-0000-000026000000}"/>
    <cellStyle name="_RZIS_KA12" xfId="40" xr:uid="{00000000-0005-0000-0000-000027000000}"/>
    <cellStyle name="_Rzis_le1" xfId="41" xr:uid="{00000000-0005-0000-0000-000028000000}"/>
    <cellStyle name="_Rzis_LE10" xfId="42" xr:uid="{00000000-0005-0000-0000-000029000000}"/>
    <cellStyle name="_Rzis_le11" xfId="43" xr:uid="{00000000-0005-0000-0000-00002A000000}"/>
    <cellStyle name="_RZIS_LE12" xfId="44" xr:uid="{00000000-0005-0000-0000-00002B000000}"/>
    <cellStyle name="_Rzis_le2" xfId="45" xr:uid="{00000000-0005-0000-0000-00002C000000}"/>
    <cellStyle name="_RZIS1098" xfId="46" xr:uid="{00000000-0005-0000-0000-00002D000000}"/>
    <cellStyle name="_SPEC_KOS" xfId="47" xr:uid="{00000000-0005-0000-0000-00002E000000}"/>
    <cellStyle name="_SPEC_PRZ" xfId="48" xr:uid="{00000000-0005-0000-0000-00002F000000}"/>
    <cellStyle name="_spec_przb2" xfId="49" xr:uid="{00000000-0005-0000-0000-000030000000}"/>
    <cellStyle name="_spec_przb2_Rzis marzec" xfId="50" xr:uid="{00000000-0005-0000-0000-000031000000}"/>
    <cellStyle name="_zał. nr 5" xfId="51" xr:uid="{00000000-0005-0000-0000-000032000000}"/>
    <cellStyle name="_Zał24" xfId="52" xr:uid="{00000000-0005-0000-0000-000033000000}"/>
    <cellStyle name="_Zał3" xfId="53" xr:uid="{00000000-0005-0000-0000-000034000000}"/>
    <cellStyle name="_Zał9" xfId="54" xr:uid="{00000000-0005-0000-0000-000035000000}"/>
    <cellStyle name="_zatrudnienie" xfId="55" xr:uid="{00000000-0005-0000-0000-000036000000}"/>
    <cellStyle name="_Zeszyt1" xfId="56" xr:uid="{00000000-0005-0000-0000-000037000000}"/>
    <cellStyle name="_zysk_str" xfId="57" xr:uid="{00000000-0005-0000-0000-000038000000}"/>
    <cellStyle name="_ZYSK06_9" xfId="58" xr:uid="{00000000-0005-0000-0000-000039000000}"/>
    <cellStyle name="Akcent 1" xfId="59" builtinId="29" customBuiltin="1"/>
    <cellStyle name="Akcent 2" xfId="60" builtinId="33" customBuiltin="1"/>
    <cellStyle name="Akcent 3" xfId="61" builtinId="37" customBuiltin="1"/>
    <cellStyle name="Akcent 4" xfId="62" builtinId="41" customBuiltin="1"/>
    <cellStyle name="Akcent 5" xfId="63" builtinId="45" customBuiltin="1"/>
    <cellStyle name="Akcent 6" xfId="64" builtinId="49" customBuiltin="1"/>
    <cellStyle name="Calc Currency (0)" xfId="65" xr:uid="{00000000-0005-0000-0000-000040000000}"/>
    <cellStyle name="Comma" xfId="66" xr:uid="{00000000-0005-0000-0000-000041000000}"/>
    <cellStyle name="Comma [0]_1997trükk" xfId="67" xr:uid="{00000000-0005-0000-0000-000042000000}"/>
    <cellStyle name="Comma_1997trükk" xfId="68" xr:uid="{00000000-0005-0000-0000-000043000000}"/>
    <cellStyle name="Comma0" xfId="69" xr:uid="{00000000-0005-0000-0000-000044000000}"/>
    <cellStyle name="Currency" xfId="70" xr:uid="{00000000-0005-0000-0000-000045000000}"/>
    <cellStyle name="Currency [0]_1997trükk" xfId="71" xr:uid="{00000000-0005-0000-0000-000046000000}"/>
    <cellStyle name="Currency_1997trükk" xfId="72" xr:uid="{00000000-0005-0000-0000-000047000000}"/>
    <cellStyle name="Currency0" xfId="73" xr:uid="{00000000-0005-0000-0000-000048000000}"/>
    <cellStyle name="Dane wejściowe" xfId="74" builtinId="20" customBuiltin="1"/>
    <cellStyle name="Dane wyjściowe" xfId="75" builtinId="21" customBuiltin="1"/>
    <cellStyle name="Date" xfId="76" xr:uid="{00000000-0005-0000-0000-00004B000000}"/>
    <cellStyle name="done" xfId="77" xr:uid="{00000000-0005-0000-0000-00004C000000}"/>
    <cellStyle name="Fixed" xfId="78" xr:uid="{00000000-0005-0000-0000-00004D000000}"/>
    <cellStyle name="GROS" xfId="79" xr:uid="{00000000-0005-0000-0000-00004E000000}"/>
    <cellStyle name="Header1" xfId="80" xr:uid="{00000000-0005-0000-0000-00004F000000}"/>
    <cellStyle name="Header2" xfId="81" xr:uid="{00000000-0005-0000-0000-000050000000}"/>
    <cellStyle name="Heading 1" xfId="82" xr:uid="{00000000-0005-0000-0000-000051000000}"/>
    <cellStyle name="Heading 2" xfId="83" xr:uid="{00000000-0005-0000-0000-000052000000}"/>
    <cellStyle name="Heading1" xfId="84" xr:uid="{00000000-0005-0000-0000-000053000000}"/>
    <cellStyle name="Heading2" xfId="85" xr:uid="{00000000-0005-0000-0000-000054000000}"/>
    <cellStyle name="Komórka połączona" xfId="86" builtinId="24" customBuiltin="1"/>
    <cellStyle name="Komórka zaznaczona" xfId="87" builtinId="23" customBuiltin="1"/>
    <cellStyle name="Nagłówek" xfId="88" xr:uid="{00000000-0005-0000-0000-000057000000}"/>
    <cellStyle name="Nagłówek 1" xfId="89" builtinId="16" customBuiltin="1"/>
    <cellStyle name="Nagłówek 2" xfId="90" builtinId="17" customBuiltin="1"/>
    <cellStyle name="Nagłówek 3" xfId="91" builtinId="18" customBuiltin="1"/>
    <cellStyle name="Nagłówek 4" xfId="92" builtinId="19" customBuiltin="1"/>
    <cellStyle name="Normal_#10-Headcount" xfId="93" xr:uid="{00000000-0005-0000-0000-00005C000000}"/>
    <cellStyle name="normální_laroux" xfId="94" xr:uid="{00000000-0005-0000-0000-00005D000000}"/>
    <cellStyle name="Normalny" xfId="0" builtinId="0"/>
    <cellStyle name="Normalny 2" xfId="95" xr:uid="{00000000-0005-0000-0000-00005F000000}"/>
    <cellStyle name="Normalny_Arkusz1" xfId="96" xr:uid="{00000000-0005-0000-0000-000060000000}"/>
    <cellStyle name="Obliczenia" xfId="97" builtinId="22" customBuiltin="1"/>
    <cellStyle name="Percent" xfId="98" xr:uid="{00000000-0005-0000-0000-000062000000}"/>
    <cellStyle name="Price" xfId="99" xr:uid="{00000000-0005-0000-0000-000063000000}"/>
    <cellStyle name="Styl 1" xfId="100" xr:uid="{00000000-0005-0000-0000-000064000000}"/>
    <cellStyle name="Suma" xfId="101" builtinId="25" customBuiltin="1"/>
    <cellStyle name="Tekst objaśnienia" xfId="102" builtinId="53" customBuiltin="1"/>
    <cellStyle name="Tekst ostrzeżenia" xfId="103" builtinId="11" customBuiltin="1"/>
    <cellStyle name="Total" xfId="104" xr:uid="{00000000-0005-0000-0000-000068000000}"/>
    <cellStyle name="Tytuł" xfId="105" builtinId="15" customBuiltin="1"/>
    <cellStyle name="über" xfId="106" xr:uid="{00000000-0005-0000-0000-00006A000000}"/>
    <cellStyle name="Unit" xfId="107" xr:uid="{00000000-0005-0000-0000-00006B000000}"/>
    <cellStyle name="Uwaga" xfId="108" builtinId="10" customBuiltin="1"/>
  </cellStyles>
  <dxfs count="0"/>
  <tableStyles count="0" defaultTableStyle="TableStyleMedium9" defaultPivotStyle="PivotStyleLight16"/>
  <colors>
    <mruColors>
      <color rgb="FFB7F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zoomScaleNormal="100" workbookViewId="0">
      <pane ySplit="6" topLeftCell="A10" activePane="bottomLeft" state="frozen"/>
      <selection pane="bottomLeft" activeCell="O24" sqref="O24:O25"/>
    </sheetView>
  </sheetViews>
  <sheetFormatPr defaultColWidth="9.109375" defaultRowHeight="14.4"/>
  <cols>
    <col min="1" max="1" width="4.88671875" style="1" customWidth="1"/>
    <col min="2" max="2" width="9.109375" style="1"/>
    <col min="3" max="3" width="17.109375" style="1" customWidth="1"/>
    <col min="4" max="4" width="24.44140625" style="1" customWidth="1"/>
    <col min="5" max="5" width="9.109375" style="12"/>
    <col min="6" max="6" width="10.88671875" style="1" customWidth="1"/>
    <col min="7" max="7" width="9.109375" style="1"/>
    <col min="8" max="8" width="10.6640625" style="1" customWidth="1"/>
    <col min="9" max="16384" width="9.109375" style="1"/>
  </cols>
  <sheetData>
    <row r="1" spans="1:10" ht="13.2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3.2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2">
      <c r="A3" s="70" t="s">
        <v>17</v>
      </c>
      <c r="B3" s="42"/>
      <c r="C3" s="42"/>
      <c r="D3" s="42"/>
      <c r="E3" s="42"/>
      <c r="F3" s="42"/>
      <c r="G3" s="42"/>
      <c r="H3" s="42"/>
      <c r="I3" s="42"/>
      <c r="J3" s="69"/>
    </row>
    <row r="4" spans="1:10" ht="12">
      <c r="A4" s="42"/>
      <c r="B4" s="42"/>
      <c r="C4" s="42"/>
      <c r="D4" s="42"/>
      <c r="E4" s="42"/>
      <c r="F4" s="42"/>
      <c r="G4" s="42"/>
      <c r="H4" s="42"/>
      <c r="I4" s="42"/>
      <c r="J4" s="69"/>
    </row>
    <row r="5" spans="1:10" ht="12">
      <c r="A5" s="47" t="s">
        <v>13</v>
      </c>
      <c r="B5" s="47"/>
      <c r="C5" s="38"/>
      <c r="D5" s="38"/>
      <c r="E5" s="16" t="s">
        <v>10</v>
      </c>
      <c r="F5" s="71" t="s">
        <v>19</v>
      </c>
      <c r="G5" s="71" t="s">
        <v>18</v>
      </c>
      <c r="H5" s="72" t="s">
        <v>21</v>
      </c>
      <c r="I5" s="60" t="s">
        <v>20</v>
      </c>
      <c r="J5" s="51" t="s">
        <v>41</v>
      </c>
    </row>
    <row r="6" spans="1:10" ht="30.75" customHeight="1">
      <c r="A6" s="47"/>
      <c r="B6" s="47"/>
      <c r="C6" s="38"/>
      <c r="D6" s="38"/>
      <c r="E6" s="17" t="s">
        <v>11</v>
      </c>
      <c r="F6" s="71"/>
      <c r="G6" s="71"/>
      <c r="H6" s="73"/>
      <c r="I6" s="60"/>
      <c r="J6" s="52"/>
    </row>
    <row r="7" spans="1:10" ht="12" customHeight="1">
      <c r="A7" s="18" t="s">
        <v>30</v>
      </c>
      <c r="B7" s="49" t="s">
        <v>37</v>
      </c>
      <c r="C7" s="50"/>
      <c r="D7" s="50"/>
      <c r="E7" s="20"/>
      <c r="F7" s="19"/>
      <c r="G7" s="19"/>
      <c r="H7" s="19"/>
      <c r="I7" s="21"/>
      <c r="J7" s="21"/>
    </row>
    <row r="8" spans="1:10" ht="12" customHeight="1">
      <c r="A8" s="38" t="s">
        <v>1</v>
      </c>
      <c r="B8" s="61" t="s">
        <v>45</v>
      </c>
      <c r="C8" s="62"/>
      <c r="D8" s="62"/>
      <c r="E8" s="22"/>
      <c r="F8" s="23"/>
      <c r="G8" s="23"/>
      <c r="H8" s="23"/>
      <c r="I8" s="23"/>
      <c r="J8" s="23"/>
    </row>
    <row r="9" spans="1:10">
      <c r="A9" s="38"/>
      <c r="B9" s="44" t="s">
        <v>46</v>
      </c>
      <c r="C9" s="42"/>
      <c r="D9" s="42"/>
      <c r="E9" s="25"/>
      <c r="F9" s="24"/>
      <c r="G9" s="24"/>
      <c r="H9" s="24"/>
      <c r="I9" s="24"/>
      <c r="J9" s="24"/>
    </row>
    <row r="10" spans="1:10">
      <c r="A10" s="38"/>
      <c r="B10" s="42"/>
      <c r="C10" s="2" t="s">
        <v>32</v>
      </c>
      <c r="D10" s="2" t="s">
        <v>4</v>
      </c>
      <c r="E10" s="4">
        <v>2398</v>
      </c>
      <c r="F10" s="3"/>
      <c r="G10" s="3">
        <f>E10*F10</f>
        <v>0</v>
      </c>
      <c r="H10" s="3">
        <f>F10+(F10*0%)</f>
        <v>0</v>
      </c>
      <c r="I10" s="3">
        <f>E10*H10</f>
        <v>0</v>
      </c>
      <c r="J10" s="3">
        <f>I10-G10</f>
        <v>0</v>
      </c>
    </row>
    <row r="11" spans="1:10">
      <c r="A11" s="38"/>
      <c r="B11" s="42"/>
      <c r="C11" s="2" t="s">
        <v>33</v>
      </c>
      <c r="D11" s="2" t="s">
        <v>5</v>
      </c>
      <c r="E11" s="4">
        <v>17</v>
      </c>
      <c r="F11" s="3"/>
      <c r="G11" s="3">
        <f t="shared" ref="G11:G44" si="0">E11*F11</f>
        <v>0</v>
      </c>
      <c r="H11" s="3">
        <f t="shared" ref="H11:H44" si="1">F11+(F11*0%)</f>
        <v>0</v>
      </c>
      <c r="I11" s="3">
        <f t="shared" ref="I11:I44" si="2">E11*H11</f>
        <v>0</v>
      </c>
      <c r="J11" s="3">
        <f t="shared" ref="J11:J48" si="3">I11-G11</f>
        <v>0</v>
      </c>
    </row>
    <row r="12" spans="1:10">
      <c r="A12" s="38"/>
      <c r="B12" s="42"/>
      <c r="C12" s="2" t="s">
        <v>34</v>
      </c>
      <c r="D12" s="2" t="s">
        <v>6</v>
      </c>
      <c r="E12" s="4">
        <v>2</v>
      </c>
      <c r="F12" s="3"/>
      <c r="G12" s="3">
        <f t="shared" si="0"/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</row>
    <row r="13" spans="1:10">
      <c r="A13" s="38"/>
      <c r="B13" s="44" t="s">
        <v>47</v>
      </c>
      <c r="C13" s="42"/>
      <c r="D13" s="42"/>
      <c r="E13" s="25"/>
      <c r="F13" s="26"/>
      <c r="G13" s="26"/>
      <c r="H13" s="26"/>
      <c r="I13" s="26"/>
      <c r="J13" s="26"/>
    </row>
    <row r="14" spans="1:10">
      <c r="A14" s="38"/>
      <c r="B14" s="42"/>
      <c r="C14" s="2" t="s">
        <v>32</v>
      </c>
      <c r="D14" s="2" t="s">
        <v>4</v>
      </c>
      <c r="E14" s="5">
        <v>221</v>
      </c>
      <c r="F14" s="3"/>
      <c r="G14" s="3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>
      <c r="A15" s="38"/>
      <c r="B15" s="42"/>
      <c r="C15" s="2" t="s">
        <v>33</v>
      </c>
      <c r="D15" s="2" t="s">
        <v>5</v>
      </c>
      <c r="E15" s="5">
        <v>2</v>
      </c>
      <c r="F15" s="3"/>
      <c r="G15" s="3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>
      <c r="A16" s="38"/>
      <c r="B16" s="42"/>
      <c r="C16" s="2" t="s">
        <v>34</v>
      </c>
      <c r="D16" s="2" t="s">
        <v>6</v>
      </c>
      <c r="E16" s="5">
        <v>2</v>
      </c>
      <c r="F16" s="3"/>
      <c r="G16" s="3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>
      <c r="A17" s="38" t="s">
        <v>2</v>
      </c>
      <c r="B17" s="43" t="s">
        <v>27</v>
      </c>
      <c r="C17" s="43"/>
      <c r="D17" s="43"/>
      <c r="E17" s="27"/>
      <c r="F17" s="6"/>
      <c r="G17" s="6"/>
      <c r="H17" s="6"/>
      <c r="I17" s="6"/>
      <c r="J17" s="6"/>
    </row>
    <row r="18" spans="1:10">
      <c r="A18" s="38"/>
      <c r="B18" s="44" t="s">
        <v>25</v>
      </c>
      <c r="C18" s="42"/>
      <c r="D18" s="42"/>
      <c r="E18" s="25"/>
      <c r="F18" s="26"/>
      <c r="G18" s="26"/>
      <c r="H18" s="26"/>
      <c r="I18" s="26"/>
      <c r="J18" s="26"/>
    </row>
    <row r="19" spans="1:10">
      <c r="A19" s="38"/>
      <c r="B19" s="42"/>
      <c r="C19" s="2" t="s">
        <v>32</v>
      </c>
      <c r="D19" s="2" t="s">
        <v>4</v>
      </c>
      <c r="E19" s="4">
        <v>9089</v>
      </c>
      <c r="F19" s="3"/>
      <c r="G19" s="3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>
      <c r="A20" s="38"/>
      <c r="B20" s="42"/>
      <c r="C20" s="2" t="s">
        <v>33</v>
      </c>
      <c r="D20" s="2" t="s">
        <v>5</v>
      </c>
      <c r="E20" s="4">
        <v>331</v>
      </c>
      <c r="F20" s="3"/>
      <c r="G20" s="3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>
      <c r="A21" s="38"/>
      <c r="B21" s="42"/>
      <c r="C21" s="2" t="s">
        <v>34</v>
      </c>
      <c r="D21" s="2" t="s">
        <v>6</v>
      </c>
      <c r="E21" s="4">
        <v>40</v>
      </c>
      <c r="F21" s="3"/>
      <c r="G21" s="3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>
      <c r="A22" s="38"/>
      <c r="B22" s="44" t="s">
        <v>26</v>
      </c>
      <c r="C22" s="42"/>
      <c r="D22" s="42"/>
      <c r="E22" s="25"/>
      <c r="F22" s="26"/>
      <c r="G22" s="26"/>
      <c r="H22" s="26"/>
      <c r="I22" s="26"/>
      <c r="J22" s="26"/>
    </row>
    <row r="23" spans="1:10">
      <c r="A23" s="38"/>
      <c r="B23" s="42"/>
      <c r="C23" s="2" t="s">
        <v>32</v>
      </c>
      <c r="D23" s="2" t="s">
        <v>4</v>
      </c>
      <c r="E23" s="5">
        <v>100</v>
      </c>
      <c r="F23" s="3"/>
      <c r="G23" s="3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>
      <c r="A24" s="38"/>
      <c r="B24" s="42"/>
      <c r="C24" s="2" t="s">
        <v>31</v>
      </c>
      <c r="D24" s="2" t="s">
        <v>5</v>
      </c>
      <c r="E24" s="5">
        <v>15</v>
      </c>
      <c r="F24" s="3"/>
      <c r="G24" s="3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>
      <c r="A25" s="38"/>
      <c r="B25" s="42"/>
      <c r="C25" s="2" t="s">
        <v>34</v>
      </c>
      <c r="D25" s="2" t="s">
        <v>6</v>
      </c>
      <c r="E25" s="5">
        <v>2</v>
      </c>
      <c r="F25" s="3"/>
      <c r="G25" s="3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>
      <c r="A26" s="38" t="s">
        <v>9</v>
      </c>
      <c r="B26" s="43" t="s">
        <v>0</v>
      </c>
      <c r="C26" s="42"/>
      <c r="D26" s="42"/>
      <c r="E26" s="27"/>
      <c r="F26" s="6"/>
      <c r="G26" s="6"/>
      <c r="H26" s="6"/>
      <c r="I26" s="6"/>
      <c r="J26" s="6"/>
    </row>
    <row r="27" spans="1:10">
      <c r="A27" s="53"/>
      <c r="B27" s="54" t="s">
        <v>38</v>
      </c>
      <c r="C27" s="55"/>
      <c r="D27" s="55"/>
      <c r="E27" s="4">
        <v>2987</v>
      </c>
      <c r="F27" s="3"/>
      <c r="G27" s="3">
        <f t="shared" ref="G27" si="4">E27*F27</f>
        <v>0</v>
      </c>
      <c r="H27" s="3">
        <f t="shared" ref="H27" si="5">F27+(F27*0%)</f>
        <v>0</v>
      </c>
      <c r="I27" s="3">
        <f t="shared" ref="I27" si="6">E27*H27</f>
        <v>0</v>
      </c>
      <c r="J27" s="3">
        <f t="shared" ref="J27" si="7">I27-G27</f>
        <v>0</v>
      </c>
    </row>
    <row r="28" spans="1:10">
      <c r="A28" s="63" t="s">
        <v>12</v>
      </c>
      <c r="B28" s="43" t="s">
        <v>24</v>
      </c>
      <c r="C28" s="43"/>
      <c r="D28" s="43"/>
      <c r="E28" s="27"/>
      <c r="F28" s="6"/>
      <c r="G28" s="6"/>
      <c r="H28" s="6"/>
      <c r="I28" s="6"/>
      <c r="J28" s="6"/>
    </row>
    <row r="29" spans="1:10">
      <c r="A29" s="63"/>
      <c r="B29" s="42"/>
      <c r="C29" s="2" t="s">
        <v>32</v>
      </c>
      <c r="D29" s="2" t="s">
        <v>4</v>
      </c>
      <c r="E29" s="10">
        <v>373</v>
      </c>
      <c r="F29" s="3"/>
      <c r="G29" s="3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>
      <c r="A30" s="63"/>
      <c r="B30" s="42"/>
      <c r="C30" s="2" t="s">
        <v>33</v>
      </c>
      <c r="D30" s="2" t="s">
        <v>5</v>
      </c>
      <c r="E30" s="10">
        <v>2</v>
      </c>
      <c r="F30" s="3"/>
      <c r="G30" s="3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>
      <c r="A31" s="63"/>
      <c r="B31" s="42"/>
      <c r="C31" s="2" t="s">
        <v>34</v>
      </c>
      <c r="D31" s="2" t="s">
        <v>6</v>
      </c>
      <c r="E31" s="10">
        <v>2</v>
      </c>
      <c r="F31" s="3"/>
      <c r="G31" s="3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>
      <c r="A32" s="63"/>
      <c r="B32" s="43" t="s">
        <v>50</v>
      </c>
      <c r="C32" s="43"/>
      <c r="D32" s="43"/>
      <c r="E32" s="27"/>
      <c r="F32" s="6"/>
      <c r="G32" s="6"/>
      <c r="H32" s="6"/>
      <c r="I32" s="6"/>
      <c r="J32" s="6"/>
    </row>
    <row r="33" spans="1:10">
      <c r="A33" s="63"/>
      <c r="B33" s="65"/>
      <c r="C33" s="2" t="s">
        <v>32</v>
      </c>
      <c r="D33" s="2" t="s">
        <v>4</v>
      </c>
      <c r="E33" s="10">
        <v>2</v>
      </c>
      <c r="F33" s="3"/>
      <c r="G33" s="3"/>
      <c r="H33" s="3"/>
      <c r="I33" s="3"/>
      <c r="J33" s="3"/>
    </row>
    <row r="34" spans="1:10">
      <c r="A34" s="63"/>
      <c r="B34" s="65"/>
      <c r="C34" s="2" t="s">
        <v>33</v>
      </c>
      <c r="D34" s="2" t="s">
        <v>5</v>
      </c>
      <c r="E34" s="10">
        <v>2</v>
      </c>
      <c r="F34" s="3"/>
      <c r="G34" s="3"/>
      <c r="H34" s="3"/>
      <c r="I34" s="3"/>
      <c r="J34" s="3"/>
    </row>
    <row r="35" spans="1:10">
      <c r="A35" s="63"/>
      <c r="B35" s="65"/>
      <c r="C35" s="2" t="s">
        <v>34</v>
      </c>
      <c r="D35" s="2" t="s">
        <v>6</v>
      </c>
      <c r="E35" s="10">
        <v>2</v>
      </c>
      <c r="F35" s="3"/>
      <c r="G35" s="3"/>
      <c r="H35" s="3"/>
      <c r="I35" s="3"/>
      <c r="J35" s="3"/>
    </row>
    <row r="36" spans="1:10" ht="30" customHeight="1">
      <c r="A36" s="38" t="s">
        <v>23</v>
      </c>
      <c r="B36" s="64" t="s">
        <v>28</v>
      </c>
      <c r="C36" s="64"/>
      <c r="D36" s="64"/>
      <c r="E36" s="27"/>
      <c r="F36" s="6"/>
      <c r="G36" s="6"/>
      <c r="H36" s="6"/>
      <c r="I36" s="6"/>
      <c r="J36" s="6"/>
    </row>
    <row r="37" spans="1:10">
      <c r="A37" s="38"/>
      <c r="B37" s="42"/>
      <c r="C37" s="2" t="s">
        <v>32</v>
      </c>
      <c r="D37" s="2" t="s">
        <v>4</v>
      </c>
      <c r="E37" s="10">
        <v>235</v>
      </c>
      <c r="F37" s="3"/>
      <c r="G37" s="3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>
      <c r="A38" s="38"/>
      <c r="B38" s="42"/>
      <c r="C38" s="2" t="s">
        <v>33</v>
      </c>
      <c r="D38" s="2" t="s">
        <v>5</v>
      </c>
      <c r="E38" s="10"/>
      <c r="F38" s="3"/>
      <c r="G38" s="3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>
      <c r="A39" s="38"/>
      <c r="B39" s="42"/>
      <c r="C39" s="2" t="s">
        <v>34</v>
      </c>
      <c r="D39" s="2" t="s">
        <v>6</v>
      </c>
      <c r="E39" s="10"/>
      <c r="F39" s="3"/>
      <c r="G39" s="3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>
      <c r="A40" s="38" t="s">
        <v>15</v>
      </c>
      <c r="B40" s="43" t="s">
        <v>14</v>
      </c>
      <c r="C40" s="42"/>
      <c r="D40" s="42"/>
      <c r="E40" s="27"/>
      <c r="F40" s="6"/>
      <c r="G40" s="6"/>
      <c r="H40" s="6"/>
      <c r="I40" s="6"/>
      <c r="J40" s="6"/>
    </row>
    <row r="41" spans="1:10">
      <c r="A41" s="38"/>
      <c r="B41" s="44" t="s">
        <v>25</v>
      </c>
      <c r="C41" s="44"/>
      <c r="D41" s="44"/>
      <c r="E41" s="25"/>
      <c r="F41" s="26"/>
      <c r="G41" s="26"/>
      <c r="H41" s="26"/>
      <c r="I41" s="26"/>
      <c r="J41" s="26"/>
    </row>
    <row r="42" spans="1:10">
      <c r="A42" s="38"/>
      <c r="B42" s="9" t="s">
        <v>29</v>
      </c>
      <c r="C42" s="2" t="s">
        <v>8</v>
      </c>
      <c r="D42" s="2"/>
      <c r="E42" s="10">
        <v>1</v>
      </c>
      <c r="F42" s="3"/>
      <c r="G42" s="3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>
      <c r="A43" s="38"/>
      <c r="B43" s="44" t="s">
        <v>26</v>
      </c>
      <c r="C43" s="44"/>
      <c r="D43" s="44"/>
      <c r="E43" s="25"/>
      <c r="F43" s="26"/>
      <c r="G43" s="26"/>
      <c r="H43" s="26"/>
      <c r="I43" s="26"/>
      <c r="J43" s="26"/>
    </row>
    <row r="44" spans="1:10">
      <c r="A44" s="38"/>
      <c r="B44" s="9" t="s">
        <v>29</v>
      </c>
      <c r="C44" s="2" t="s">
        <v>49</v>
      </c>
      <c r="D44" s="2"/>
      <c r="E44" s="10">
        <v>1</v>
      </c>
      <c r="F44" s="3"/>
      <c r="G44" s="3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>
      <c r="A45" s="29" t="s">
        <v>35</v>
      </c>
      <c r="B45" s="41" t="s">
        <v>48</v>
      </c>
      <c r="C45" s="41"/>
      <c r="D45" s="41"/>
      <c r="E45" s="30"/>
      <c r="F45" s="31"/>
      <c r="G45" s="31"/>
      <c r="H45" s="31"/>
      <c r="I45" s="31"/>
      <c r="J45" s="31"/>
    </row>
    <row r="46" spans="1:10">
      <c r="A46" s="38" t="s">
        <v>1</v>
      </c>
      <c r="B46" s="61" t="s">
        <v>3</v>
      </c>
      <c r="C46" s="62"/>
      <c r="D46" s="62"/>
      <c r="E46" s="22"/>
      <c r="F46" s="6"/>
      <c r="G46" s="6"/>
      <c r="H46" s="6"/>
      <c r="I46" s="6"/>
      <c r="J46" s="6"/>
    </row>
    <row r="47" spans="1:10">
      <c r="A47" s="53"/>
      <c r="B47" s="44" t="s">
        <v>26</v>
      </c>
      <c r="C47" s="42"/>
      <c r="D47" s="42"/>
      <c r="E47" s="32"/>
      <c r="F47" s="26"/>
      <c r="G47" s="26"/>
      <c r="H47" s="26"/>
      <c r="I47" s="26"/>
      <c r="J47" s="26"/>
    </row>
    <row r="48" spans="1:10">
      <c r="A48" s="53"/>
      <c r="B48" s="2"/>
      <c r="C48" s="2"/>
      <c r="D48" s="2" t="s">
        <v>16</v>
      </c>
      <c r="E48" s="10">
        <v>5</v>
      </c>
      <c r="F48" s="3"/>
      <c r="G48" s="3">
        <f t="shared" ref="G48" si="8">E48*F48</f>
        <v>0</v>
      </c>
      <c r="H48" s="3">
        <f t="shared" ref="H48:H55" si="9">F48+(F48*0%)</f>
        <v>0</v>
      </c>
      <c r="I48" s="3">
        <f t="shared" ref="I48" si="10">E48*H48</f>
        <v>0</v>
      </c>
      <c r="J48" s="3">
        <f t="shared" si="3"/>
        <v>0</v>
      </c>
    </row>
    <row r="49" spans="1:11">
      <c r="A49" s="38" t="s">
        <v>2</v>
      </c>
      <c r="B49" s="43" t="s">
        <v>0</v>
      </c>
      <c r="C49" s="42"/>
      <c r="D49" s="42"/>
      <c r="E49" s="27"/>
      <c r="F49" s="6"/>
      <c r="G49" s="6"/>
      <c r="H49" s="6"/>
      <c r="I49" s="6"/>
      <c r="J49" s="6"/>
    </row>
    <row r="50" spans="1:11">
      <c r="A50" s="53"/>
      <c r="B50" s="56" t="s">
        <v>39</v>
      </c>
      <c r="C50" s="57"/>
      <c r="D50" s="57"/>
      <c r="E50" s="34">
        <v>5</v>
      </c>
      <c r="F50" s="3"/>
      <c r="G50" s="3">
        <f t="shared" ref="G50" si="11">E50*F50</f>
        <v>0</v>
      </c>
      <c r="H50" s="3">
        <f t="shared" ref="H50" si="12">F50+(F50*0%)</f>
        <v>0</v>
      </c>
      <c r="I50" s="3">
        <f t="shared" ref="I50" si="13">E50*H50</f>
        <v>0</v>
      </c>
      <c r="J50" s="3">
        <f t="shared" ref="J50" si="14">I50-G50</f>
        <v>0</v>
      </c>
    </row>
    <row r="51" spans="1:11" ht="31.5" customHeight="1">
      <c r="A51" s="75" t="s">
        <v>7</v>
      </c>
      <c r="B51" s="74" t="s">
        <v>51</v>
      </c>
      <c r="C51" s="74"/>
      <c r="D51" s="74"/>
      <c r="E51" s="11"/>
      <c r="F51" s="6"/>
      <c r="G51" s="6"/>
      <c r="H51" s="6"/>
      <c r="I51" s="6"/>
      <c r="J51" s="6"/>
    </row>
    <row r="52" spans="1:11" ht="31.5" customHeight="1">
      <c r="A52" s="75"/>
      <c r="B52" s="7"/>
      <c r="C52" s="7"/>
      <c r="D52" s="8" t="s">
        <v>52</v>
      </c>
      <c r="E52" s="34">
        <v>1</v>
      </c>
      <c r="F52" s="3"/>
      <c r="G52" s="3">
        <v>0</v>
      </c>
      <c r="H52" s="3">
        <v>0</v>
      </c>
      <c r="I52" s="3">
        <v>0</v>
      </c>
      <c r="J52" s="3">
        <v>0</v>
      </c>
    </row>
    <row r="53" spans="1:11" ht="18" customHeight="1">
      <c r="A53" s="33" t="s">
        <v>36</v>
      </c>
      <c r="B53" s="58" t="s">
        <v>43</v>
      </c>
      <c r="C53" s="59"/>
      <c r="D53" s="59"/>
      <c r="E53" s="30"/>
      <c r="F53" s="31"/>
      <c r="G53" s="31"/>
      <c r="H53" s="31"/>
      <c r="I53" s="31"/>
      <c r="J53" s="31"/>
    </row>
    <row r="54" spans="1:11" ht="18" customHeight="1">
      <c r="A54" s="28"/>
      <c r="B54" s="39" t="s">
        <v>40</v>
      </c>
      <c r="C54" s="40"/>
      <c r="D54" s="40"/>
      <c r="E54" s="34">
        <v>12</v>
      </c>
      <c r="F54" s="3"/>
      <c r="G54" s="3">
        <f t="shared" ref="G54" si="15">E54*F54</f>
        <v>0</v>
      </c>
      <c r="H54" s="3">
        <f>F54+(F54*23%)</f>
        <v>0</v>
      </c>
      <c r="I54" s="3">
        <f t="shared" ref="I54" si="16">E54*H54</f>
        <v>0</v>
      </c>
      <c r="J54" s="3">
        <f t="shared" ref="J54" si="17">I54-G54</f>
        <v>0</v>
      </c>
    </row>
    <row r="55" spans="1:11" ht="17.25" customHeight="1">
      <c r="A55" s="47" t="s">
        <v>22</v>
      </c>
      <c r="B55" s="48"/>
      <c r="C55" s="48"/>
      <c r="D55" s="48"/>
      <c r="E55" s="35"/>
      <c r="F55" s="36"/>
      <c r="G55" s="37">
        <f>SUM(G10:G54)</f>
        <v>0</v>
      </c>
      <c r="H55" s="37">
        <f t="shared" si="9"/>
        <v>0</v>
      </c>
      <c r="I55" s="37">
        <f>SUM(I10:I54)</f>
        <v>0</v>
      </c>
      <c r="J55" s="37">
        <f>SUM(J10:J54)</f>
        <v>0</v>
      </c>
    </row>
    <row r="57" spans="1:11" ht="13.2">
      <c r="A57" s="66" t="s">
        <v>56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>
      <c r="A58" s="13" t="s">
        <v>53</v>
      </c>
      <c r="B58"/>
      <c r="C58"/>
      <c r="D58"/>
      <c r="E58"/>
      <c r="F58"/>
      <c r="G58"/>
      <c r="H58"/>
      <c r="I58"/>
    </row>
    <row r="59" spans="1:11">
      <c r="A59" s="13" t="s">
        <v>54</v>
      </c>
      <c r="B59"/>
      <c r="C59"/>
      <c r="D59"/>
      <c r="E59"/>
      <c r="F59"/>
      <c r="G59"/>
      <c r="H59"/>
      <c r="I59"/>
    </row>
    <row r="60" spans="1:11">
      <c r="A60" s="14" t="s">
        <v>55</v>
      </c>
      <c r="B60"/>
      <c r="C60"/>
      <c r="D60"/>
      <c r="E60"/>
      <c r="F60"/>
      <c r="G60"/>
      <c r="H60"/>
      <c r="I60"/>
    </row>
    <row r="61" spans="1:11" s="15" customFormat="1" ht="13.2">
      <c r="B61" s="15" t="s">
        <v>57</v>
      </c>
    </row>
  </sheetData>
  <mergeCells count="51">
    <mergeCell ref="A57:K57"/>
    <mergeCell ref="A2:J2"/>
    <mergeCell ref="A3:J4"/>
    <mergeCell ref="B8:D8"/>
    <mergeCell ref="A5:D6"/>
    <mergeCell ref="F5:F6"/>
    <mergeCell ref="G5:G6"/>
    <mergeCell ref="H5:H6"/>
    <mergeCell ref="A8:A16"/>
    <mergeCell ref="B9:D9"/>
    <mergeCell ref="B10:B12"/>
    <mergeCell ref="B14:B16"/>
    <mergeCell ref="B22:D22"/>
    <mergeCell ref="B19:B21"/>
    <mergeCell ref="B51:D51"/>
    <mergeCell ref="A51:A52"/>
    <mergeCell ref="B13:D13"/>
    <mergeCell ref="B46:D46"/>
    <mergeCell ref="A28:A31"/>
    <mergeCell ref="A36:A39"/>
    <mergeCell ref="B40:D40"/>
    <mergeCell ref="B41:D41"/>
    <mergeCell ref="B29:B31"/>
    <mergeCell ref="B37:B39"/>
    <mergeCell ref="B28:D28"/>
    <mergeCell ref="B36:D36"/>
    <mergeCell ref="A32:A35"/>
    <mergeCell ref="B32:D32"/>
    <mergeCell ref="B33:B35"/>
    <mergeCell ref="A1:J1"/>
    <mergeCell ref="A55:D55"/>
    <mergeCell ref="B7:D7"/>
    <mergeCell ref="J5:J6"/>
    <mergeCell ref="A26:A27"/>
    <mergeCell ref="B27:D27"/>
    <mergeCell ref="A49:A50"/>
    <mergeCell ref="B50:D50"/>
    <mergeCell ref="B47:D47"/>
    <mergeCell ref="A46:A48"/>
    <mergeCell ref="B49:D49"/>
    <mergeCell ref="B53:D53"/>
    <mergeCell ref="B43:D43"/>
    <mergeCell ref="I5:I6"/>
    <mergeCell ref="A17:A25"/>
    <mergeCell ref="B26:D26"/>
    <mergeCell ref="A40:A44"/>
    <mergeCell ref="B54:D54"/>
    <mergeCell ref="B45:D45"/>
    <mergeCell ref="B23:B25"/>
    <mergeCell ref="B17:D17"/>
    <mergeCell ref="B18: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Zbook</dc:creator>
  <cp:lastModifiedBy>Linda Tabat</cp:lastModifiedBy>
  <cp:lastPrinted>2023-12-20T12:32:13Z</cp:lastPrinted>
  <dcterms:created xsi:type="dcterms:W3CDTF">2011-01-24T12:52:32Z</dcterms:created>
  <dcterms:modified xsi:type="dcterms:W3CDTF">2023-12-20T12:32:41Z</dcterms:modified>
</cp:coreProperties>
</file>